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m-dfs8.catnet.arizona.edu\VPHS-Redirects$\winonareid\Desktop\"/>
    </mc:Choice>
  </mc:AlternateContent>
  <bookViews>
    <workbookView xWindow="0" yWindow="0" windowWidth="28800" windowHeight="12210"/>
  </bookViews>
  <sheets>
    <sheet name="Budget" sheetId="1" r:id="rId1"/>
    <sheet name="Sheet3" sheetId="3" r:id="rId2"/>
  </sheets>
  <definedNames>
    <definedName name="_xlnm.Print_Area" localSheetId="0">Budget!$A$1:$K$41</definedName>
  </definedNames>
  <calcPr calcId="171027"/>
</workbook>
</file>

<file path=xl/calcChain.xml><?xml version="1.0" encoding="utf-8"?>
<calcChain xmlns="http://schemas.openxmlformats.org/spreadsheetml/2006/main">
  <c r="G8" i="1" l="1"/>
  <c r="E8" i="1"/>
  <c r="K33" i="1" l="1"/>
  <c r="K25" i="1"/>
  <c r="J25" i="1"/>
  <c r="I8" i="1" l="1"/>
  <c r="J8" i="1" s="1"/>
  <c r="J33" i="1"/>
  <c r="J20" i="1"/>
  <c r="K15" i="1"/>
  <c r="J15" i="1"/>
  <c r="G9" i="1"/>
  <c r="G10" i="1"/>
  <c r="K8" i="1" l="1"/>
  <c r="I9" i="1"/>
  <c r="I10" i="1"/>
  <c r="K20" i="1"/>
  <c r="J10" i="1" l="1"/>
  <c r="J9" i="1"/>
  <c r="K10" i="1" l="1"/>
  <c r="J11" i="1"/>
  <c r="J35" i="1" s="1"/>
  <c r="J38" i="1" s="1"/>
  <c r="K9" i="1"/>
  <c r="J40" i="1" l="1"/>
  <c r="K11" i="1"/>
  <c r="K35" i="1" s="1"/>
  <c r="J41" i="1" l="1"/>
  <c r="K38" i="1"/>
  <c r="K40" i="1" l="1"/>
  <c r="K41" i="1" l="1"/>
  <c r="M40" i="1"/>
</calcChain>
</file>

<file path=xl/sharedStrings.xml><?xml version="1.0" encoding="utf-8"?>
<sst xmlns="http://schemas.openxmlformats.org/spreadsheetml/2006/main" count="37" uniqueCount="33">
  <si>
    <t>Project Begin Date</t>
  </si>
  <si>
    <t>Project End Date</t>
  </si>
  <si>
    <t>Number of Years</t>
  </si>
  <si>
    <t>Personnel</t>
  </si>
  <si>
    <t>Name</t>
  </si>
  <si>
    <t>Title</t>
  </si>
  <si>
    <t>Appt Type</t>
  </si>
  <si>
    <t>Months</t>
  </si>
  <si>
    <t>Base Salary</t>
  </si>
  <si>
    <t>Fringe Rate</t>
  </si>
  <si>
    <t>Fringe</t>
  </si>
  <si>
    <t>Travel</t>
  </si>
  <si>
    <t>Total</t>
  </si>
  <si>
    <t>Totals</t>
  </si>
  <si>
    <t>Total Direct Cost</t>
  </si>
  <si>
    <t>Total Indirect Cost</t>
  </si>
  <si>
    <t>Total cost requested</t>
  </si>
  <si>
    <t>FOA</t>
  </si>
  <si>
    <t xml:space="preserve">Year 1 </t>
  </si>
  <si>
    <t xml:space="preserve">Year 2 </t>
  </si>
  <si>
    <t>% effort</t>
  </si>
  <si>
    <t>Equipment</t>
  </si>
  <si>
    <t>Domestic</t>
  </si>
  <si>
    <t>Foreign</t>
  </si>
  <si>
    <t>Other Direct Costs</t>
  </si>
  <si>
    <t>Requested Salary</t>
  </si>
  <si>
    <t>Participant Support</t>
  </si>
  <si>
    <r>
      <t xml:space="preserve">MTDC base </t>
    </r>
    <r>
      <rPr>
        <sz val="10"/>
        <color rgb="FFFF0000"/>
        <rFont val="Calibri"/>
        <family val="2"/>
        <scheme val="minor"/>
      </rPr>
      <t>(less Equipment, Graduate Tuition Remission, Participant Support, Subaward(s) &gt; $25,000)</t>
    </r>
  </si>
  <si>
    <t>F</t>
  </si>
  <si>
    <t>AY</t>
  </si>
  <si>
    <t>SUM</t>
  </si>
  <si>
    <t>TBN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</si>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</sst>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2"/>
      <color rgb="FF993366"/>
      <name val="Arial"/>
      <family val="2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mbria"/>
      <family val="1"/>
      <scheme val="maj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8" xfId="0" applyFill="1" applyBorder="1"/>
    <xf numFmtId="42" fontId="0" fillId="3" borderId="5" xfId="1" applyFont="1" applyFill="1" applyBorder="1"/>
    <xf numFmtId="42" fontId="0" fillId="3" borderId="10" xfId="1" applyFont="1" applyFill="1" applyBorder="1"/>
    <xf numFmtId="9" fontId="0" fillId="3" borderId="5" xfId="2" applyFont="1" applyFill="1" applyBorder="1"/>
    <xf numFmtId="42" fontId="0" fillId="3" borderId="7" xfId="1" applyFont="1" applyFill="1" applyBorder="1"/>
    <xf numFmtId="42" fontId="0" fillId="0" borderId="0" xfId="0" applyNumberFormat="1"/>
    <xf numFmtId="0" fontId="2" fillId="2" borderId="20" xfId="0" applyFont="1" applyFill="1" applyBorder="1"/>
    <xf numFmtId="0" fontId="2" fillId="2" borderId="3" xfId="0" applyFont="1" applyFill="1" applyBorder="1"/>
    <xf numFmtId="42" fontId="2" fillId="2" borderId="21" xfId="1" applyFont="1" applyFill="1" applyBorder="1"/>
    <xf numFmtId="0" fontId="2" fillId="2" borderId="25" xfId="0" applyFont="1" applyFill="1" applyBorder="1"/>
    <xf numFmtId="42" fontId="2" fillId="2" borderId="26" xfId="0" applyNumberFormat="1" applyFont="1" applyFill="1" applyBorder="1"/>
    <xf numFmtId="0" fontId="0" fillId="0" borderId="0" xfId="0" applyBorder="1" applyAlignment="1"/>
    <xf numFmtId="42" fontId="0" fillId="3" borderId="29" xfId="1" applyFont="1" applyFill="1" applyBorder="1"/>
    <xf numFmtId="42" fontId="0" fillId="3" borderId="28" xfId="1" applyFont="1" applyFill="1" applyBorder="1"/>
    <xf numFmtId="42" fontId="0" fillId="3" borderId="30" xfId="1" applyFont="1" applyFill="1" applyBorder="1"/>
    <xf numFmtId="0" fontId="4" fillId="0" borderId="0" xfId="0" applyFont="1"/>
    <xf numFmtId="0" fontId="5" fillId="4" borderId="6" xfId="0" applyFont="1" applyFill="1" applyBorder="1" applyAlignment="1">
      <alignment wrapText="1"/>
    </xf>
    <xf numFmtId="42" fontId="0" fillId="3" borderId="5" xfId="1" applyNumberFormat="1" applyFont="1" applyFill="1" applyBorder="1"/>
    <xf numFmtId="0" fontId="0" fillId="3" borderId="31" xfId="0" applyFill="1" applyBorder="1" applyAlignment="1">
      <alignment horizontal="right"/>
    </xf>
    <xf numFmtId="0" fontId="0" fillId="3" borderId="32" xfId="0" applyFill="1" applyBorder="1" applyAlignment="1">
      <alignment horizontal="right"/>
    </xf>
    <xf numFmtId="42" fontId="0" fillId="3" borderId="33" xfId="1" applyFont="1" applyFill="1" applyBorder="1"/>
    <xf numFmtId="42" fontId="0" fillId="3" borderId="34" xfId="1" applyFont="1" applyFill="1" applyBorder="1"/>
    <xf numFmtId="164" fontId="0" fillId="3" borderId="5" xfId="3" applyNumberFormat="1" applyFont="1" applyFill="1" applyBorder="1" applyAlignment="1">
      <alignment horizontal="right" vertical="top"/>
    </xf>
    <xf numFmtId="0" fontId="0" fillId="3" borderId="27" xfId="0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0" fillId="3" borderId="23" xfId="0" applyFill="1" applyBorder="1" applyAlignment="1">
      <alignment horizontal="right"/>
    </xf>
    <xf numFmtId="0" fontId="0" fillId="3" borderId="35" xfId="0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36" xfId="0" applyFill="1" applyBorder="1" applyAlignment="1">
      <alignment horizontal="right"/>
    </xf>
    <xf numFmtId="42" fontId="0" fillId="3" borderId="37" xfId="1" applyFont="1" applyFill="1" applyBorder="1"/>
    <xf numFmtId="165" fontId="0" fillId="3" borderId="30" xfId="1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/>
    </xf>
    <xf numFmtId="0" fontId="0" fillId="3" borderId="38" xfId="0" applyFill="1" applyBorder="1" applyAlignment="1">
      <alignment horizontal="right"/>
    </xf>
    <xf numFmtId="0" fontId="2" fillId="0" borderId="0" xfId="0" applyFont="1" applyFill="1" applyBorder="1"/>
    <xf numFmtId="42" fontId="2" fillId="0" borderId="0" xfId="1" applyFont="1" applyFill="1" applyBorder="1"/>
    <xf numFmtId="42" fontId="6" fillId="3" borderId="30" xfId="1" applyFont="1" applyFill="1" applyBorder="1"/>
    <xf numFmtId="165" fontId="0" fillId="3" borderId="5" xfId="0" applyNumberFormat="1" applyFill="1" applyBorder="1"/>
    <xf numFmtId="44" fontId="0" fillId="0" borderId="0" xfId="0" applyNumberFormat="1"/>
    <xf numFmtId="44" fontId="0" fillId="0" borderId="0" xfId="4" applyFont="1"/>
    <xf numFmtId="0" fontId="0" fillId="3" borderId="27" xfId="0" applyFill="1" applyBorder="1"/>
    <xf numFmtId="166" fontId="0" fillId="3" borderId="5" xfId="0" applyNumberFormat="1" applyFill="1" applyBorder="1"/>
    <xf numFmtId="9" fontId="0" fillId="3" borderId="5" xfId="2" applyNumberFormat="1" applyFont="1" applyFill="1" applyBorder="1"/>
    <xf numFmtId="0" fontId="6" fillId="3" borderId="27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0" fillId="3" borderId="17" xfId="0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24" xfId="0" applyFont="1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0" fontId="0" fillId="3" borderId="14" xfId="0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5" xfId="0" applyBorder="1" applyAlignment="1">
      <alignment horizontal="left"/>
    </xf>
    <xf numFmtId="14" fontId="0" fillId="0" borderId="5" xfId="0" applyNumberFormat="1" applyBorder="1" applyAlignment="1">
      <alignment horizontal="left"/>
    </xf>
    <xf numFmtId="14" fontId="0" fillId="0" borderId="19" xfId="0" applyNumberFormat="1" applyBorder="1" applyAlignment="1">
      <alignment horizontal="left"/>
    </xf>
    <xf numFmtId="0" fontId="8" fillId="0" borderId="0" xfId="0" applyFont="1"/>
    <xf numFmtId="42" fontId="9" fillId="2" borderId="21" xfId="1" applyFont="1" applyFill="1" applyBorder="1"/>
  </cellXfs>
  <cellStyles count="5">
    <cellStyle name="Comma" xfId="3" builtinId="3"/>
    <cellStyle name="Currency" xfId="4" builtinId="4"/>
    <cellStyle name="Currency [0]" xfId="1" builtinId="7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workbookViewId="0">
      <selection activeCell="P21" sqref="P21"/>
    </sheetView>
  </sheetViews>
  <sheetFormatPr defaultRowHeight="15" x14ac:dyDescent="0.25"/>
  <cols>
    <col min="1" max="1" width="15.140625" customWidth="1"/>
    <col min="2" max="2" width="20.5703125" customWidth="1"/>
    <col min="3" max="3" width="4.42578125" customWidth="1"/>
    <col min="4" max="4" width="7.140625" bestFit="1" customWidth="1"/>
    <col min="5" max="5" width="7" customWidth="1"/>
    <col min="6" max="6" width="10" bestFit="1" customWidth="1"/>
    <col min="7" max="7" width="9" bestFit="1" customWidth="1"/>
    <col min="8" max="8" width="7.85546875" bestFit="1" customWidth="1"/>
    <col min="9" max="9" width="9.5703125" bestFit="1" customWidth="1"/>
    <col min="10" max="10" width="11.140625" bestFit="1" customWidth="1"/>
    <col min="11" max="11" width="11.140625" customWidth="1"/>
    <col min="12" max="12" width="10" bestFit="1" customWidth="1"/>
    <col min="13" max="13" width="12.85546875" customWidth="1"/>
  </cols>
  <sheetData>
    <row r="1" spans="1:15" x14ac:dyDescent="0.25">
      <c r="A1" s="65" t="s">
        <v>17</v>
      </c>
      <c r="B1" s="66"/>
      <c r="C1" s="69"/>
      <c r="D1" s="69"/>
      <c r="E1" s="70"/>
    </row>
    <row r="2" spans="1:15" ht="15.75" x14ac:dyDescent="0.25">
      <c r="A2" s="73" t="s">
        <v>0</v>
      </c>
      <c r="B2" s="74"/>
      <c r="C2" s="75"/>
      <c r="D2" s="75"/>
      <c r="E2" s="76"/>
      <c r="G2" s="20"/>
    </row>
    <row r="3" spans="1:15" x14ac:dyDescent="0.25">
      <c r="A3" s="73" t="s">
        <v>1</v>
      </c>
      <c r="B3" s="74"/>
      <c r="C3" s="75"/>
      <c r="D3" s="75"/>
      <c r="E3" s="76"/>
    </row>
    <row r="4" spans="1:15" ht="15.75" thickBot="1" x14ac:dyDescent="0.3">
      <c r="A4" s="67" t="s">
        <v>2</v>
      </c>
      <c r="B4" s="68"/>
      <c r="C4" s="71">
        <v>2</v>
      </c>
      <c r="D4" s="71"/>
      <c r="E4" s="72"/>
    </row>
    <row r="5" spans="1:15" x14ac:dyDescent="0.25">
      <c r="I5" s="16"/>
      <c r="J5" s="16"/>
      <c r="K5" s="16"/>
    </row>
    <row r="6" spans="1:15" ht="15.75" customHeight="1" thickBot="1" x14ac:dyDescent="0.3">
      <c r="A6" s="1" t="s">
        <v>3</v>
      </c>
    </row>
    <row r="7" spans="1:15" ht="34.5" customHeight="1" x14ac:dyDescent="0.25">
      <c r="A7" s="21" t="s">
        <v>4</v>
      </c>
      <c r="B7" s="36" t="s">
        <v>5</v>
      </c>
      <c r="C7" s="36" t="s">
        <v>6</v>
      </c>
      <c r="D7" s="36" t="s">
        <v>20</v>
      </c>
      <c r="E7" s="36" t="s">
        <v>7</v>
      </c>
      <c r="F7" s="36" t="s">
        <v>8</v>
      </c>
      <c r="G7" s="36" t="s">
        <v>25</v>
      </c>
      <c r="H7" s="36" t="s">
        <v>9</v>
      </c>
      <c r="I7" s="37" t="s">
        <v>10</v>
      </c>
      <c r="J7" s="36" t="s">
        <v>18</v>
      </c>
      <c r="K7" s="36" t="s">
        <v>19</v>
      </c>
    </row>
    <row r="8" spans="1:15" x14ac:dyDescent="0.25">
      <c r="A8" s="5" t="s">
        <v>31</v>
      </c>
      <c r="B8" s="4" t="s">
        <v>32</v>
      </c>
      <c r="C8" s="4" t="s">
        <v>29</v>
      </c>
      <c r="D8" s="47">
        <v>1</v>
      </c>
      <c r="E8" s="46">
        <f>D8*3</f>
        <v>3</v>
      </c>
      <c r="F8" s="6">
        <v>83500</v>
      </c>
      <c r="G8" s="6">
        <f>F8*0.00072*464</f>
        <v>27895.68</v>
      </c>
      <c r="H8" s="42">
        <v>0.32</v>
      </c>
      <c r="I8" s="22">
        <f>G8*H8</f>
        <v>8926.6175999999996</v>
      </c>
      <c r="J8" s="6">
        <f>SUM(G8,I8)</f>
        <v>36822.297599999998</v>
      </c>
      <c r="K8" s="6">
        <f>$J8</f>
        <v>36822.297599999998</v>
      </c>
      <c r="L8" s="10"/>
      <c r="M8" s="43"/>
      <c r="O8" s="43"/>
    </row>
    <row r="9" spans="1:15" x14ac:dyDescent="0.25">
      <c r="A9" s="5"/>
      <c r="B9" s="4"/>
      <c r="C9" s="4" t="s">
        <v>28</v>
      </c>
      <c r="D9" s="8">
        <v>0.2</v>
      </c>
      <c r="E9" s="4">
        <v>2.4</v>
      </c>
      <c r="F9" s="6"/>
      <c r="G9" s="6">
        <f t="shared" ref="G9:G10" si="0">F9*D9</f>
        <v>0</v>
      </c>
      <c r="H9" s="42">
        <v>0.32</v>
      </c>
      <c r="I9" s="22">
        <f>G9*H9</f>
        <v>0</v>
      </c>
      <c r="J9" s="6">
        <f>SUM(G9,I9)</f>
        <v>0</v>
      </c>
      <c r="K9" s="6">
        <f t="shared" ref="K9:K10" si="1">$J9</f>
        <v>0</v>
      </c>
      <c r="L9" s="10"/>
      <c r="O9" s="43"/>
    </row>
    <row r="10" spans="1:15" x14ac:dyDescent="0.25">
      <c r="A10" s="45"/>
      <c r="B10" s="4"/>
      <c r="C10" s="4" t="s">
        <v>30</v>
      </c>
      <c r="D10" s="8">
        <v>1</v>
      </c>
      <c r="E10" s="4">
        <v>12</v>
      </c>
      <c r="F10" s="6"/>
      <c r="G10" s="6">
        <f t="shared" si="0"/>
        <v>0</v>
      </c>
      <c r="H10" s="42">
        <v>0.32</v>
      </c>
      <c r="I10" s="22">
        <f>G10*H10</f>
        <v>0</v>
      </c>
      <c r="J10" s="6">
        <f>SUM(G10,I10)</f>
        <v>0</v>
      </c>
      <c r="K10" s="6">
        <f t="shared" si="1"/>
        <v>0</v>
      </c>
      <c r="L10" s="10"/>
      <c r="M10" s="44"/>
    </row>
    <row r="11" spans="1:15" ht="15.75" thickBot="1" x14ac:dyDescent="0.3">
      <c r="I11" s="14" t="s">
        <v>12</v>
      </c>
      <c r="J11" s="15">
        <f>SUM(J8:J10)</f>
        <v>36822.297599999998</v>
      </c>
      <c r="K11" s="15">
        <f>SUM(K8:K10)</f>
        <v>36822.297599999998</v>
      </c>
      <c r="L11" s="10"/>
    </row>
    <row r="12" spans="1:15" ht="15.75" thickBot="1" x14ac:dyDescent="0.3">
      <c r="A12" s="1" t="s">
        <v>21</v>
      </c>
      <c r="M12" s="10"/>
    </row>
    <row r="13" spans="1:15" x14ac:dyDescent="0.25">
      <c r="A13" s="51"/>
      <c r="B13" s="52"/>
      <c r="C13" s="52"/>
      <c r="D13" s="52"/>
      <c r="E13" s="52"/>
      <c r="F13" s="52"/>
      <c r="G13" s="52"/>
      <c r="H13" s="52"/>
      <c r="I13" s="53"/>
      <c r="J13" s="9"/>
      <c r="K13" s="9"/>
      <c r="M13" s="10"/>
    </row>
    <row r="14" spans="1:15" ht="15.75" thickBot="1" x14ac:dyDescent="0.3">
      <c r="A14" s="2"/>
      <c r="B14" s="3"/>
      <c r="C14" s="3"/>
      <c r="D14" s="3"/>
      <c r="E14" s="3"/>
      <c r="F14" s="3"/>
      <c r="G14" s="3"/>
      <c r="H14" s="3"/>
      <c r="I14" s="3"/>
      <c r="J14" s="7"/>
      <c r="K14" s="7"/>
    </row>
    <row r="15" spans="1:15" ht="15.75" thickBot="1" x14ac:dyDescent="0.3">
      <c r="I15" s="12" t="s">
        <v>12</v>
      </c>
      <c r="J15" s="13">
        <f>SUM(J13:J14)</f>
        <v>0</v>
      </c>
      <c r="K15" s="13">
        <f>SUM(K13:K14)</f>
        <v>0</v>
      </c>
    </row>
    <row r="16" spans="1:15" x14ac:dyDescent="0.25">
      <c r="A16" s="1"/>
    </row>
    <row r="17" spans="1:13" ht="15.75" thickBot="1" x14ac:dyDescent="0.3">
      <c r="A17" s="1" t="s">
        <v>11</v>
      </c>
      <c r="M17" s="10"/>
    </row>
    <row r="18" spans="1:13" x14ac:dyDescent="0.25">
      <c r="A18" s="51" t="s">
        <v>22</v>
      </c>
      <c r="B18" s="52"/>
      <c r="C18" s="52"/>
      <c r="D18" s="52"/>
      <c r="E18" s="52"/>
      <c r="F18" s="52"/>
      <c r="G18" s="52"/>
      <c r="H18" s="52"/>
      <c r="I18" s="53"/>
      <c r="J18" s="9"/>
      <c r="K18" s="9"/>
      <c r="M18" s="10"/>
    </row>
    <row r="19" spans="1:13" ht="15.75" thickBot="1" x14ac:dyDescent="0.3">
      <c r="A19" s="2" t="s">
        <v>23</v>
      </c>
      <c r="B19" s="3"/>
      <c r="C19" s="3"/>
      <c r="D19" s="3"/>
      <c r="E19" s="3"/>
      <c r="F19" s="3"/>
      <c r="G19" s="3"/>
      <c r="H19" s="3"/>
      <c r="I19" s="3"/>
      <c r="J19" s="7"/>
      <c r="K19" s="7"/>
    </row>
    <row r="20" spans="1:13" ht="15.75" thickBot="1" x14ac:dyDescent="0.3">
      <c r="I20" s="12" t="s">
        <v>12</v>
      </c>
      <c r="J20" s="13">
        <f>SUM(J18:J19)</f>
        <v>0</v>
      </c>
      <c r="K20" s="13">
        <f t="shared" ref="K20" si="2">SUM(K18:K19)</f>
        <v>0</v>
      </c>
    </row>
    <row r="21" spans="1:13" x14ac:dyDescent="0.25">
      <c r="I21" s="39"/>
      <c r="J21" s="40"/>
      <c r="K21" s="40"/>
    </row>
    <row r="22" spans="1:13" ht="15.75" thickBot="1" x14ac:dyDescent="0.3">
      <c r="A22" s="77" t="s">
        <v>26</v>
      </c>
    </row>
    <row r="23" spans="1:13" x14ac:dyDescent="0.25">
      <c r="A23" s="51"/>
      <c r="B23" s="52"/>
      <c r="C23" s="52"/>
      <c r="D23" s="52"/>
      <c r="E23" s="52"/>
      <c r="F23" s="52"/>
      <c r="G23" s="52"/>
      <c r="H23" s="52"/>
      <c r="I23" s="53"/>
      <c r="J23" s="9"/>
      <c r="K23" s="9"/>
    </row>
    <row r="24" spans="1:13" ht="15.75" thickBot="1" x14ac:dyDescent="0.3">
      <c r="A24" s="2"/>
      <c r="B24" s="3"/>
      <c r="C24" s="3"/>
      <c r="D24" s="3"/>
      <c r="E24" s="3"/>
      <c r="F24" s="3"/>
      <c r="G24" s="3"/>
      <c r="H24" s="3"/>
      <c r="I24" s="3"/>
      <c r="J24" s="7"/>
      <c r="K24" s="7"/>
    </row>
    <row r="25" spans="1:13" ht="15.75" thickBot="1" x14ac:dyDescent="0.3">
      <c r="I25" s="12" t="s">
        <v>12</v>
      </c>
      <c r="J25" s="78">
        <f>SUM(J23:J24)</f>
        <v>0</v>
      </c>
      <c r="K25" s="78">
        <f t="shared" ref="K25" si="3">SUM(K23:K24)</f>
        <v>0</v>
      </c>
    </row>
    <row r="26" spans="1:13" x14ac:dyDescent="0.25">
      <c r="I26" s="39"/>
      <c r="J26" s="40"/>
      <c r="K26" s="40"/>
    </row>
    <row r="28" spans="1:13" ht="15.75" thickBot="1" x14ac:dyDescent="0.3">
      <c r="A28" s="1" t="s">
        <v>24</v>
      </c>
    </row>
    <row r="29" spans="1:13" x14ac:dyDescent="0.25">
      <c r="A29" s="61"/>
      <c r="B29" s="62"/>
      <c r="C29" s="62"/>
      <c r="D29" s="62"/>
      <c r="E29" s="62"/>
      <c r="F29" s="62"/>
      <c r="G29" s="62"/>
      <c r="H29" s="62"/>
      <c r="I29" s="63"/>
      <c r="J29" s="18"/>
      <c r="K29" s="9"/>
    </row>
    <row r="30" spans="1:13" x14ac:dyDescent="0.25">
      <c r="A30" s="31"/>
      <c r="B30" s="32"/>
      <c r="C30" s="32"/>
      <c r="D30" s="32"/>
      <c r="E30" s="32"/>
      <c r="F30" s="32"/>
      <c r="G30" s="32"/>
      <c r="H30" s="32"/>
      <c r="I30" s="33"/>
      <c r="J30" s="34"/>
      <c r="K30" s="26"/>
    </row>
    <row r="31" spans="1:13" x14ac:dyDescent="0.25">
      <c r="A31" s="28"/>
      <c r="B31" s="29"/>
      <c r="C31" s="29"/>
      <c r="D31" s="29"/>
      <c r="E31" s="29"/>
      <c r="F31" s="29"/>
      <c r="G31" s="29"/>
      <c r="H31" s="29"/>
      <c r="I31" s="30"/>
      <c r="J31" s="17"/>
      <c r="K31" s="6"/>
    </row>
    <row r="32" spans="1:13" ht="15.75" thickBot="1" x14ac:dyDescent="0.3">
      <c r="A32" s="64"/>
      <c r="B32" s="56"/>
      <c r="C32" s="56"/>
      <c r="D32" s="56"/>
      <c r="E32" s="56"/>
      <c r="F32" s="56"/>
      <c r="G32" s="56"/>
      <c r="H32" s="56"/>
      <c r="I32" s="57"/>
      <c r="J32" s="7"/>
      <c r="K32" s="7"/>
    </row>
    <row r="33" spans="1:14" ht="15.75" thickBot="1" x14ac:dyDescent="0.3">
      <c r="I33" s="11" t="s">
        <v>12</v>
      </c>
      <c r="J33" s="13">
        <f>SUM(J29:J32)</f>
        <v>0</v>
      </c>
      <c r="K33" s="13">
        <f t="shared" ref="K33" si="4">SUM(K29:K32)</f>
        <v>0</v>
      </c>
    </row>
    <row r="34" spans="1:14" ht="15.75" thickBot="1" x14ac:dyDescent="0.3">
      <c r="A34" s="1" t="s">
        <v>13</v>
      </c>
    </row>
    <row r="35" spans="1:14" x14ac:dyDescent="0.25">
      <c r="A35" s="61" t="s">
        <v>14</v>
      </c>
      <c r="B35" s="62"/>
      <c r="C35" s="62"/>
      <c r="D35" s="62"/>
      <c r="E35" s="62"/>
      <c r="F35" s="62"/>
      <c r="G35" s="62"/>
      <c r="H35" s="62"/>
      <c r="I35" s="63"/>
      <c r="J35" s="9">
        <f>SUM(J11,J15,J20,J25,J33)</f>
        <v>36822.297599999998</v>
      </c>
      <c r="K35" s="9">
        <f t="shared" ref="K35" si="5">SUM(K11,K15,K20,K33)</f>
        <v>36822.297599999998</v>
      </c>
      <c r="M35" s="10"/>
    </row>
    <row r="36" spans="1:14" x14ac:dyDescent="0.25">
      <c r="A36" s="38"/>
      <c r="B36" s="23"/>
      <c r="C36" s="23"/>
      <c r="D36" s="23"/>
      <c r="E36" s="23"/>
      <c r="F36" s="23"/>
      <c r="G36" s="23"/>
      <c r="H36" s="23"/>
      <c r="I36" s="24"/>
      <c r="J36" s="25"/>
      <c r="K36" s="27"/>
    </row>
    <row r="37" spans="1:14" x14ac:dyDescent="0.25">
      <c r="A37" s="38"/>
      <c r="B37" s="23"/>
      <c r="C37" s="23"/>
      <c r="D37" s="23"/>
      <c r="E37" s="23"/>
      <c r="F37" s="23"/>
      <c r="G37" s="23"/>
      <c r="H37" s="23"/>
      <c r="I37" s="24"/>
      <c r="J37" s="19"/>
      <c r="K37" s="19"/>
    </row>
    <row r="38" spans="1:14" x14ac:dyDescent="0.25">
      <c r="A38" s="48" t="s">
        <v>27</v>
      </c>
      <c r="B38" s="49"/>
      <c r="C38" s="49"/>
      <c r="D38" s="49"/>
      <c r="E38" s="49"/>
      <c r="F38" s="49"/>
      <c r="G38" s="49"/>
      <c r="H38" s="49"/>
      <c r="I38" s="50"/>
      <c r="J38" s="41">
        <f>J35-J36-J37</f>
        <v>36822.297599999998</v>
      </c>
      <c r="K38" s="41">
        <f>K35-K36-K37</f>
        <v>36822.297599999998</v>
      </c>
    </row>
    <row r="39" spans="1:14" x14ac:dyDescent="0.25">
      <c r="A39" s="38"/>
      <c r="B39" s="23"/>
      <c r="C39" s="23"/>
      <c r="D39" s="23"/>
      <c r="E39" s="23"/>
      <c r="F39" s="23"/>
      <c r="G39" s="23"/>
      <c r="H39" s="23"/>
      <c r="I39" s="24"/>
      <c r="J39" s="35">
        <v>0.53500000000000003</v>
      </c>
      <c r="K39" s="35">
        <v>0.53500000000000003</v>
      </c>
    </row>
    <row r="40" spans="1:14" ht="15.75" thickBot="1" x14ac:dyDescent="0.3">
      <c r="A40" s="54" t="s">
        <v>15</v>
      </c>
      <c r="B40" s="55"/>
      <c r="C40" s="55"/>
      <c r="D40" s="55"/>
      <c r="E40" s="55"/>
      <c r="F40" s="56"/>
      <c r="G40" s="56"/>
      <c r="H40" s="56"/>
      <c r="I40" s="57"/>
      <c r="J40" s="7">
        <f>J38*J39</f>
        <v>19699.929216</v>
      </c>
      <c r="K40" s="7">
        <f t="shared" ref="K40" si="6">K38*K39</f>
        <v>19699.929216</v>
      </c>
      <c r="L40" s="10"/>
      <c r="M40" s="10">
        <f>SUM(J40:L40)</f>
        <v>39399.858432000001</v>
      </c>
      <c r="N40" s="10"/>
    </row>
    <row r="41" spans="1:14" ht="15.75" thickBot="1" x14ac:dyDescent="0.3">
      <c r="A41" s="58" t="s">
        <v>16</v>
      </c>
      <c r="B41" s="59"/>
      <c r="C41" s="59"/>
      <c r="D41" s="59"/>
      <c r="E41" s="59"/>
      <c r="F41" s="59"/>
      <c r="G41" s="59"/>
      <c r="H41" s="59"/>
      <c r="I41" s="60"/>
      <c r="J41" s="13">
        <f>J35+J40</f>
        <v>56522.226815999995</v>
      </c>
      <c r="K41" s="13">
        <f>K35+K40</f>
        <v>56522.226815999995</v>
      </c>
    </row>
  </sheetData>
  <mergeCells count="17">
    <mergeCell ref="A13:I13"/>
    <mergeCell ref="A23:I23"/>
    <mergeCell ref="A1:B1"/>
    <mergeCell ref="A4:B4"/>
    <mergeCell ref="C1:E1"/>
    <mergeCell ref="C4:E4"/>
    <mergeCell ref="A2:B2"/>
    <mergeCell ref="A3:B3"/>
    <mergeCell ref="C2:E2"/>
    <mergeCell ref="C3:E3"/>
    <mergeCell ref="A38:I38"/>
    <mergeCell ref="A18:I18"/>
    <mergeCell ref="A40:I40"/>
    <mergeCell ref="A41:I41"/>
    <mergeCell ref="A29:I29"/>
    <mergeCell ref="A32:I32"/>
    <mergeCell ref="A35:I35"/>
  </mergeCells>
  <pageMargins left="0.25" right="0.25" top="0.75" bottom="0.75" header="0.3" footer="0.3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</vt:lpstr>
      <vt:lpstr>Sheet3</vt:lpstr>
      <vt:lpstr>Budget!Print_Area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Reid, Winona F - (winonareid)</dc:creator>
  <cp:lastModifiedBy>Reid, Winona F - (winonareid)</cp:lastModifiedBy>
  <cp:lastPrinted>2017-08-11T18:35:41Z</cp:lastPrinted>
  <dcterms:created xsi:type="dcterms:W3CDTF">2014-02-27T18:30:19Z</dcterms:created>
  <dcterms:modified xsi:type="dcterms:W3CDTF">2017-08-23T16:36:44Z</dcterms:modified>
</cp:coreProperties>
</file>